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айт\ООО КВЭП\"/>
    </mc:Choice>
  </mc:AlternateContent>
  <bookViews>
    <workbookView xWindow="0" yWindow="0" windowWidth="28800" windowHeight="12435"/>
  </bookViews>
  <sheets>
    <sheet name="Потери 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r">[0]!_r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CompOt">[0]!CompOt</definedName>
    <definedName name="CompRas">[0]!CompRas</definedName>
    <definedName name="ew">[0]!ew</definedName>
    <definedName name="fg">[0]!fg</definedName>
    <definedName name="god">[2]Титульный!$M$5</definedName>
    <definedName name="Helper_ТЭС_Котельные">[3]Справочники!$A$2:$A$4,[3]Справочники!$A$16:$A$18</definedName>
    <definedName name="org">[2]Титульный!$F$10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'[5]18.2'!$F$12:$J$19,'[5]18.2'!$F$22:$J$25,'[5]18.2'!$B$28:$J$30,'[5]18.2'!$F$32:$J$32,'[5]18.2'!$B$34:$J$36,'[5]18.2'!$F$40:$J$45,'[5]18.2'!$F$52:$J$52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REGION">[6]TECHSHEET!$A$1:$A$84</definedName>
    <definedName name="region_name">[7]Титульный!$F$7</definedName>
    <definedName name="REGIONS">[4]TEHSHEET!$C$6:$C$93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ENARIOS">[4]TEHSHEET!$K$6:$K$8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 localSheetId="0">#REF!,#REF!,#REF!,#REF!,#REF!,'Потери 18'!P1_SCOPE_SV_LD1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'Потери 18'!P1_SCOPE_SV_PRT,'Потери 18'!P2_SCOPE_SV_PRT,'Потери 18'!P3_SCOPE_SV_PRT</definedName>
    <definedName name="SCOPE_SV_PRT">P1_SCOPE_SV_PRT,P2_SCOPE_SV_PRT,P3_SCOPE_SV_PRT</definedName>
    <definedName name="Sheet2?prefix?">"H"</definedName>
    <definedName name="T1_Protect">P15_T1_Protect,P16_T1_Protect,P17_T1_Protect,P18_T1_Protect,P19_T1_Protect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'[5]15'!$E$25:$I$29,'[5]15'!$E$31:$I$34,'[5]15'!$E$36:$I$39,'[5]15'!$E$43:$I$44,'[5]15'!$E$9:$I$17,'[5]15'!$B$36:$B$39,'[5]15'!$E$19:$I$21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0">#REF!,#REF!,'Потери 18'!P1_T16_Protect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" localSheetId="0">'[5]21.3'!$E$54:$I$57,'[5]21.3'!$E$10:$I$10,P1_T17_Protect</definedName>
    <definedName name="T17_Protect">'[5]21.3'!$E$54:$I$57,'[5]21.3'!$E$10:$I$10,P1_T17_Protect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'[5]18.2'!#REF!,'[5]18.2'!#REF!</definedName>
    <definedName name="T18.2?item_ext?СБЫТ">'[5]18.2'!#REF!,'[5]18.2'!#REF!</definedName>
    <definedName name="T18.2?ВРАС">'[5]18.2'!$B$34:$B$36,'[5]18.2'!$B$28:$B$30</definedName>
    <definedName name="T18.2_Protect">'[5]18.2'!$F$56:$J$57,'[5]18.2'!$F$60:$J$60,'[5]18.2'!$F$62:$J$65,'[5]18.2'!$F$6:$J$8,P1_T18.2_Protect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'[5]2.3'!$F$30:$G$34,'[5]2.3'!$H$24:$K$28</definedName>
    <definedName name="T20?unit?МКВТЧ">'[3]20'!$C$13:$M$13,'[3]20'!$C$15:$M$19,'[3]20'!$C$8:$M$11</definedName>
    <definedName name="T20_Protect">'[5]20'!$E$13:$I$20,'[5]20'!$E$9:$I$10</definedName>
    <definedName name="T20_Protection">'[3]20'!$E$8:$H$11,P1_T20_Protection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'[5]21.3'!#REF!,'[5]21.3'!#REF!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0">P1_T21.4?Data,P2_T21.4?Data</definedName>
    <definedName name="T21.4?Data">P1_T21.4?Data,P2_T21.4?Data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'[5]27'!$E$12:$E$13,'[5]27'!$K$4:$AH$4,'[5]27'!$AK$12:$AK$13</definedName>
    <definedName name="T27_Protection">'[3]27'!$P$34:$S$36,'[3]27'!$B$22:$B$24,P1_T27_Protection,P2_T27_Protection,P3_T27_Protection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'[5]4'!$AA$24:$AD$28,'[5]4'!$G$11:$J$17,P1_T4_Protect,P2_T4_Protect</definedName>
    <definedName name="T6_Protect">'[5]6'!$B$28:$B$37,'[5]6'!$D$28:$H$37,'[5]6'!$J$28:$N$37,'[5]6'!$D$39:$H$41,'[5]6'!$J$39:$N$41,'[5]6'!$B$46:$B$55,P1_T6_Protect</definedName>
    <definedName name="T7?Data">#N/A</definedName>
    <definedName name="TP2.1_Protect">[5]P2.1!$F$28:$G$37,[5]P2.1!$F$40:$G$43,[5]P2.1!$F$7:$G$26</definedName>
    <definedName name="version">[6]Инструкция!$B$3</definedName>
    <definedName name="БазовыйПериод">[5]Заголовок!$B$15</definedName>
    <definedName name="в23ё">[0]!в23ё</definedName>
    <definedName name="вв">[0]!вв</definedName>
    <definedName name="второй" localSheetId="0">#REF!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0">'Потери 18'!$A$1:$H$21</definedName>
    <definedName name="первый" localSheetId="0">#REF!</definedName>
    <definedName name="первый">#REF!</definedName>
    <definedName name="ПериодРегулирования">[5]Заголовок!$B$14</definedName>
    <definedName name="Периоды_18_2" localSheetId="0">'[5]18.2'!#REF!</definedName>
    <definedName name="Периоды_18_2">'[5]18.2'!#REF!</definedName>
    <definedName name="ПоследнийГод">[5]Заголовок!$B$16</definedName>
    <definedName name="прил1.2">[0]!прил1.2</definedName>
    <definedName name="Прилож3">[0]!Прилож3</definedName>
    <definedName name="Приложение8">[0]!Приложение8</definedName>
    <definedName name="р">[0]!р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тар">[0]!тар</definedName>
    <definedName name="ТАР2">[0]!ТАР2</definedName>
    <definedName name="Тариф3">[0]!Тариф3</definedName>
    <definedName name="третий" localSheetId="0">#REF!</definedName>
    <definedName name="третий">#REF!</definedName>
    <definedName name="у">[0]!у</definedName>
    <definedName name="ц">[0]!ц</definedName>
    <definedName name="ц.">[0]!ц.</definedName>
    <definedName name="цу">[0]!цу</definedName>
    <definedName name="четвертый" localSheetId="0">#REF!</definedName>
    <definedName name="четвертый">#REF!</definedName>
    <definedName name="ъ">[0]!ъ</definedName>
    <definedName name="ыв">[0]!ыв</definedName>
    <definedName name="ыыыы">[0]!ыыыы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17" i="1"/>
  <c r="G17" i="1" s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<sst xmlns="http://schemas.openxmlformats.org/spreadsheetml/2006/main" count="51" uniqueCount="40">
  <si>
    <t>Реестр счетов-фактур на оплату потерь  ООО "КВЭП" за 2018 год.</t>
  </si>
  <si>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</si>
  <si>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</si>
  <si>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</si>
  <si>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</si>
  <si>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</si>
  <si>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</si>
  <si>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</si>
  <si>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 без НДС</t>
  </si>
  <si>
    <t>если на упрощенке указывается с НДС</t>
  </si>
  <si>
    <t>январь</t>
  </si>
  <si>
    <t>ПАО "ТНС энерго Кубань"</t>
  </si>
  <si>
    <t>№ 11601/1458/01</t>
  </si>
  <si>
    <t>февраль</t>
  </si>
  <si>
    <t>№ 1106/2999/01</t>
  </si>
  <si>
    <t>март</t>
  </si>
  <si>
    <t>№ 1106/4471/01</t>
  </si>
  <si>
    <t>апрель</t>
  </si>
  <si>
    <t>№ 1106/6059/01</t>
  </si>
  <si>
    <t>май</t>
  </si>
  <si>
    <t>№ 1106/7606/01</t>
  </si>
  <si>
    <t>июнь</t>
  </si>
  <si>
    <t>№ 1106/9198/01</t>
  </si>
  <si>
    <t>июль</t>
  </si>
  <si>
    <t>№ 1106/10822/01</t>
  </si>
  <si>
    <t>август</t>
  </si>
  <si>
    <t>№ 1106/12509/01</t>
  </si>
  <si>
    <t>сентябрь</t>
  </si>
  <si>
    <t>№ 1106/15907/01</t>
  </si>
  <si>
    <t>октябрь</t>
  </si>
  <si>
    <t>№ 1106/17690/01</t>
  </si>
  <si>
    <t>ноябрь</t>
  </si>
  <si>
    <t>№ 1106/19516/01</t>
  </si>
  <si>
    <t>декабрь</t>
  </si>
  <si>
    <t>№ 1106/21335/01</t>
  </si>
  <si>
    <t>ИТОГО</t>
  </si>
  <si>
    <t>Исполнительный директор</t>
  </si>
  <si>
    <t>Терехова Т.А.</t>
  </si>
  <si>
    <t>Экономист</t>
  </si>
  <si>
    <t>Гизикова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</si>
</sst>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00_р_._-;\-* #,##0.00000_р_._-;_-* &quot;-&quot;??_р_._-;_-@_-"/>
    <numFmt numFmtId="166" formatCode="#,##0.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9" fillId="0" borderId="6" xfId="2" applyNumberFormat="1" applyFont="1" applyBorder="1" applyAlignment="1">
      <alignment horizontal="left" vertical="top" wrapText="1"/>
    </xf>
    <xf numFmtId="165" fontId="5" fillId="0" borderId="0" xfId="1" applyNumberFormat="1" applyFont="1" applyAlignment="1">
      <alignment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9" fillId="0" borderId="6" xfId="2" applyNumberFormat="1" applyFont="1" applyBorder="1" applyAlignment="1">
      <alignment horizontal="right" vertical="top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</cellXfs>
  <cellStyles count="3">
    <cellStyle name="Обычный" xfId="0" builtinId="0"/>
    <cellStyle name="Обычный_Потери 18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40;&#1069;&#1056;&#1054;&#1055;&#1054;&#1056;&#1058;%20&#1057;&#1054;&#1063;&#1048;\&#1052;&#1040;&#1057;%202014\&#1048;&#1055;%20&#1052;&#1080;&#1083;&#1072;&#1085;&#1086;&#1074;&#1080;&#1095;%20&#1076;&#1072;&#1085;&#1085;&#1099;&#1077;%20&#1087;&#1088;&#1077;&#1076;&#1087;&#1088;&#1080;&#1103;&#1090;&#1080;&#1103;\KOTEL.CALC.NVV.NET.3.23(v3.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6;&#1040;&#1057;&#1063;&#1045;&#1058;%20&#1058;&#1040;&#1056;&#1048;&#1060;&#1054;&#1042;\&#1070;&#1043;&#1069;&#1053;&#1045;&#1056;&#1043;&#1054;&#1069;&#1050;&#1057;&#1055;&#1045;&#1056;&#1058;\&#1070;&#1075;&#1101;&#1085;&#1077;&#1088;&#1075;&#1086;&#1101;&#1082;&#1089;&#1087;&#1077;&#1088;&#1090;%202011\&#1058;&#1072;&#1088;&#1080;&#1092;%20&#1045;&#1048;&#1040;&#1057;\&#1045;&#1048;&#1040;&#1057;%20&#1050;&#1088;&#1072;&#1089;&#1085;&#1086;&#1076;&#1072;&#1088;&#1101;&#1082;&#1086;&#1085;&#1077;&#1092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52;&#1040;&#1049;&#1050;&#1054;&#1055;&#1057;&#1050;&#1040;&#1071;%20&#1058;&#1069;&#1062;\&#1052;&#1040;&#1049;&#1050;&#1054;&#1055;&#1057;&#1050;&#1040;&#1071;%20&#1058;&#1069;&#1062;%202015\ENERGY.KTL.LT.CALC.NVV.N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2;&#1054;&#1048;%20&#1044;&#1054;&#1050;&#1059;&#1052;&#1045;&#1053;&#1058;&#1067;%20&#1050;&#1042;&#1069;&#1055;\&#1089;&#1095;&#1077;&#1090;&#1072;%20&#1092;&#1072;&#1082;&#1090;&#1091;&#1088;&#1099;\2017\&#1055;&#1056;&#1045;&#1044;&#1045;&#1051;&#1067;%20&#1087;&#1077;&#1088;&#1077;&#1076;&#1072;&#1095;&#1072;%202015\PEREDACHA.2014(v1.0.2)%2014.03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 refreshError="1"/>
      <sheetData sheetId="1" refreshError="1"/>
      <sheetData sheetId="2" refreshError="1"/>
      <sheetData sheetId="3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1">
          <cell r="D21" t="str">
            <v>ЗАО "КНПЗ-Краснодарэконефть"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8">
          <cell r="H18">
            <v>5.4</v>
          </cell>
        </row>
        <row r="20">
          <cell r="F20">
            <v>49.1</v>
          </cell>
          <cell r="K20">
            <v>98.61</v>
          </cell>
          <cell r="U20">
            <v>104.58</v>
          </cell>
          <cell r="Z20">
            <v>104.7</v>
          </cell>
        </row>
        <row r="23">
          <cell r="F23">
            <v>0.08</v>
          </cell>
          <cell r="H23">
            <v>1.45</v>
          </cell>
          <cell r="K23">
            <v>0.13</v>
          </cell>
          <cell r="U23">
            <v>0.13</v>
          </cell>
          <cell r="Z23">
            <v>0.17</v>
          </cell>
        </row>
        <row r="25">
          <cell r="F25">
            <v>13.17</v>
          </cell>
          <cell r="K25">
            <v>31.74</v>
          </cell>
          <cell r="U25">
            <v>34.4</v>
          </cell>
          <cell r="Z25">
            <v>35.67</v>
          </cell>
        </row>
        <row r="27">
          <cell r="F27">
            <v>13.17</v>
          </cell>
          <cell r="H27">
            <v>3.95</v>
          </cell>
        </row>
        <row r="29">
          <cell r="F29">
            <v>33.5</v>
          </cell>
          <cell r="K29">
            <v>66.010000000000005</v>
          </cell>
          <cell r="U29">
            <v>68.81</v>
          </cell>
          <cell r="Z29">
            <v>67.55</v>
          </cell>
        </row>
      </sheetData>
      <sheetData sheetId="6">
        <row r="18">
          <cell r="H18">
            <v>0.62</v>
          </cell>
        </row>
        <row r="20">
          <cell r="F20">
            <v>5.61</v>
          </cell>
          <cell r="K20">
            <v>11.26</v>
          </cell>
          <cell r="U20">
            <v>11.8</v>
          </cell>
          <cell r="Z20">
            <v>11.95</v>
          </cell>
        </row>
        <row r="21">
          <cell r="F21">
            <v>0.27</v>
          </cell>
          <cell r="K21">
            <v>0.09</v>
          </cell>
          <cell r="U21">
            <v>0.14000000000000001</v>
          </cell>
          <cell r="Z21">
            <v>0.15</v>
          </cell>
        </row>
        <row r="23">
          <cell r="F23">
            <v>0.01</v>
          </cell>
          <cell r="H23">
            <v>0.17</v>
          </cell>
          <cell r="K23">
            <v>0.02</v>
          </cell>
          <cell r="U23">
            <v>0.01</v>
          </cell>
          <cell r="Z23">
            <v>0.02</v>
          </cell>
        </row>
        <row r="25">
          <cell r="F25">
            <v>1.5</v>
          </cell>
          <cell r="H25">
            <v>0.45</v>
          </cell>
          <cell r="K25">
            <v>3.63</v>
          </cell>
          <cell r="U25">
            <v>3.95</v>
          </cell>
          <cell r="Z25">
            <v>4.09</v>
          </cell>
        </row>
        <row r="27">
          <cell r="F27">
            <v>1.5</v>
          </cell>
          <cell r="H27">
            <v>0.45</v>
          </cell>
        </row>
        <row r="29">
          <cell r="F29">
            <v>3.82</v>
          </cell>
          <cell r="K29">
            <v>7.52</v>
          </cell>
          <cell r="U29">
            <v>7.7</v>
          </cell>
          <cell r="Z29">
            <v>7.69</v>
          </cell>
        </row>
      </sheetData>
      <sheetData sheetId="7"/>
      <sheetData sheetId="8">
        <row r="9">
          <cell r="F9">
            <v>2</v>
          </cell>
          <cell r="H9">
            <v>2</v>
          </cell>
          <cell r="I9">
            <v>2</v>
          </cell>
        </row>
        <row r="11">
          <cell r="F11">
            <v>2</v>
          </cell>
          <cell r="H11">
            <v>2</v>
          </cell>
          <cell r="I11">
            <v>2</v>
          </cell>
        </row>
        <row r="13">
          <cell r="F13">
            <v>1.18</v>
          </cell>
          <cell r="H13">
            <v>1.7</v>
          </cell>
          <cell r="I13">
            <v>1.7</v>
          </cell>
        </row>
        <row r="15">
          <cell r="F15">
            <v>59</v>
          </cell>
          <cell r="H15">
            <v>85</v>
          </cell>
          <cell r="I15">
            <v>85</v>
          </cell>
        </row>
        <row r="16">
          <cell r="F16">
            <v>1.18</v>
          </cell>
          <cell r="H16">
            <v>1.7</v>
          </cell>
          <cell r="I16">
            <v>1.7</v>
          </cell>
        </row>
        <row r="18">
          <cell r="F18">
            <v>4514.3999999999996</v>
          </cell>
          <cell r="H18">
            <v>6771.6</v>
          </cell>
          <cell r="I18">
            <v>3022</v>
          </cell>
        </row>
        <row r="19">
          <cell r="F19">
            <v>1.27</v>
          </cell>
          <cell r="H19">
            <v>1.27</v>
          </cell>
          <cell r="I19">
            <v>6</v>
          </cell>
        </row>
        <row r="20">
          <cell r="F20">
            <v>2.1237810000000001</v>
          </cell>
          <cell r="H20">
            <v>2.1381359999999998</v>
          </cell>
          <cell r="I20">
            <v>1.76</v>
          </cell>
        </row>
        <row r="23">
          <cell r="F23">
            <v>3.8323999999999998</v>
          </cell>
          <cell r="H23">
            <v>8.1912000000000003</v>
          </cell>
          <cell r="I23">
            <v>12.5</v>
          </cell>
        </row>
        <row r="26">
          <cell r="F26">
            <v>46.640900000000002</v>
          </cell>
          <cell r="H26">
            <v>46.16816</v>
          </cell>
          <cell r="I26">
            <v>75</v>
          </cell>
        </row>
        <row r="29">
          <cell r="I29">
            <v>15</v>
          </cell>
        </row>
        <row r="32">
          <cell r="F32">
            <v>25.0943</v>
          </cell>
          <cell r="H32">
            <v>3.2189950000000001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F9">
            <v>13689.74</v>
          </cell>
          <cell r="H9">
            <v>13393.99</v>
          </cell>
          <cell r="J9">
            <v>13393.99</v>
          </cell>
        </row>
        <row r="17">
          <cell r="F17">
            <v>2.37</v>
          </cell>
          <cell r="H17">
            <v>2.37</v>
          </cell>
          <cell r="J17">
            <v>2.37</v>
          </cell>
        </row>
        <row r="54">
          <cell r="F54">
            <v>5412.58</v>
          </cell>
          <cell r="H54">
            <v>13393.99</v>
          </cell>
        </row>
        <row r="62">
          <cell r="F62">
            <v>1.32</v>
          </cell>
          <cell r="H62">
            <v>2.37</v>
          </cell>
        </row>
        <row r="69">
          <cell r="F69">
            <v>9.4282000000000004</v>
          </cell>
          <cell r="H69">
            <v>7.1523000000000003</v>
          </cell>
          <cell r="I69">
            <v>6.6021349999999996</v>
          </cell>
          <cell r="J69">
            <v>6.6021349999999996</v>
          </cell>
          <cell r="K69">
            <v>6.6021349999999996</v>
          </cell>
          <cell r="L69">
            <v>6.6021349999999996</v>
          </cell>
          <cell r="M69">
            <v>6.6021349999999996</v>
          </cell>
        </row>
        <row r="72">
          <cell r="F72">
            <v>14.12</v>
          </cell>
          <cell r="H72">
            <v>14.12</v>
          </cell>
          <cell r="I72">
            <v>14.12</v>
          </cell>
          <cell r="J72">
            <v>14.12</v>
          </cell>
          <cell r="K72">
            <v>14.12</v>
          </cell>
          <cell r="L72">
            <v>14.12</v>
          </cell>
          <cell r="M72">
            <v>14.12</v>
          </cell>
        </row>
        <row r="77">
          <cell r="F77">
            <v>14.12</v>
          </cell>
          <cell r="H77">
            <v>14.12</v>
          </cell>
          <cell r="I77">
            <v>14.12</v>
          </cell>
          <cell r="J77">
            <v>14.12</v>
          </cell>
          <cell r="K77">
            <v>14.12</v>
          </cell>
          <cell r="L77">
            <v>14.12</v>
          </cell>
          <cell r="M77">
            <v>14.12</v>
          </cell>
        </row>
      </sheetData>
      <sheetData sheetId="10">
        <row r="19">
          <cell r="D19">
            <v>13396.36</v>
          </cell>
          <cell r="E19">
            <v>0</v>
          </cell>
          <cell r="F19">
            <v>0</v>
          </cell>
          <cell r="I19">
            <v>884.62</v>
          </cell>
        </row>
      </sheetData>
      <sheetData sheetId="11">
        <row r="8">
          <cell r="E8">
            <v>0</v>
          </cell>
          <cell r="F8">
            <v>1748.8081500706917</v>
          </cell>
          <cell r="G8">
            <v>0</v>
          </cell>
          <cell r="H8">
            <v>5172.7917349465934</v>
          </cell>
          <cell r="I8">
            <v>2271.6954654636197</v>
          </cell>
          <cell r="J8">
            <v>0</v>
          </cell>
        </row>
        <row r="9">
          <cell r="E9">
            <v>0</v>
          </cell>
          <cell r="F9">
            <v>1748.8081500706917</v>
          </cell>
          <cell r="G9">
            <v>0</v>
          </cell>
          <cell r="H9">
            <v>5172.7917349465934</v>
          </cell>
          <cell r="I9">
            <v>2271.6954654636197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401.6</v>
          </cell>
          <cell r="G15">
            <v>0</v>
          </cell>
          <cell r="H15">
            <v>3251.44</v>
          </cell>
          <cell r="I15">
            <v>149.35650916415787</v>
          </cell>
          <cell r="J15">
            <v>0</v>
          </cell>
        </row>
        <row r="16">
          <cell r="E16">
            <v>0</v>
          </cell>
          <cell r="F16">
            <v>401.6</v>
          </cell>
          <cell r="G16">
            <v>0</v>
          </cell>
          <cell r="H16">
            <v>3251.44</v>
          </cell>
          <cell r="I16">
            <v>149.35650916415787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22.964211367825925</v>
          </cell>
          <cell r="G22">
            <v>0</v>
          </cell>
          <cell r="H22">
            <v>62.856580481169701</v>
          </cell>
          <cell r="I22">
            <v>6.5746712723959417</v>
          </cell>
          <cell r="J22">
            <v>0</v>
          </cell>
        </row>
        <row r="23">
          <cell r="E23">
            <v>0</v>
          </cell>
          <cell r="F23">
            <v>2150.4081500706916</v>
          </cell>
          <cell r="G23">
            <v>0</v>
          </cell>
          <cell r="H23">
            <v>8424.2317349465939</v>
          </cell>
          <cell r="I23">
            <v>2421.0519746277778</v>
          </cell>
          <cell r="J23">
            <v>0</v>
          </cell>
        </row>
        <row r="24">
          <cell r="E24">
            <v>0</v>
          </cell>
          <cell r="F24">
            <v>2150.4081500706916</v>
          </cell>
          <cell r="G24">
            <v>0</v>
          </cell>
          <cell r="H24">
            <v>8424.2317349465939</v>
          </cell>
          <cell r="I24">
            <v>2421.0519746277778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5.78</v>
          </cell>
          <cell r="F30">
            <v>11.15</v>
          </cell>
          <cell r="G30">
            <v>0</v>
          </cell>
          <cell r="H30">
            <v>11.65</v>
          </cell>
          <cell r="I30">
            <v>11.78</v>
          </cell>
          <cell r="J30">
            <v>0</v>
          </cell>
        </row>
        <row r="31">
          <cell r="E31">
            <v>0.44999999999999996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0.44999999999999996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16071.809791260772</v>
          </cell>
          <cell r="G35">
            <v>0</v>
          </cell>
          <cell r="H35">
            <v>60259.168347257466</v>
          </cell>
          <cell r="I35">
            <v>17126.853244395716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21.999060358779449</v>
          </cell>
          <cell r="G42">
            <v>0</v>
          </cell>
          <cell r="H42">
            <v>81.622243338306291</v>
          </cell>
          <cell r="I42">
            <v>23.455260362602004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8">
          <cell r="F8">
            <v>1160</v>
          </cell>
          <cell r="H8">
            <v>1435.1</v>
          </cell>
          <cell r="I8">
            <v>1435.1</v>
          </cell>
        </row>
        <row r="9">
          <cell r="F9">
            <v>1160</v>
          </cell>
          <cell r="H9">
            <v>1435.1</v>
          </cell>
          <cell r="I9">
            <v>1435.1</v>
          </cell>
        </row>
        <row r="10">
          <cell r="F10">
            <v>1160</v>
          </cell>
          <cell r="H10">
            <v>1435.1</v>
          </cell>
          <cell r="I10">
            <v>1435.1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>
        <row r="12">
          <cell r="R12">
            <v>9.9999999999999994E-37</v>
          </cell>
          <cell r="S12">
            <v>0</v>
          </cell>
          <cell r="T12">
            <v>0</v>
          </cell>
          <cell r="W12">
            <v>9.9999999999999994E-37</v>
          </cell>
          <cell r="X12">
            <v>0</v>
          </cell>
          <cell r="Y12">
            <v>0</v>
          </cell>
          <cell r="AB12">
            <v>9.9999999999999994E-37</v>
          </cell>
          <cell r="AC12">
            <v>0</v>
          </cell>
          <cell r="AD12">
            <v>0</v>
          </cell>
        </row>
        <row r="13">
          <cell r="Q13">
            <v>9.9999999999999994E-37</v>
          </cell>
          <cell r="R13">
            <v>9.9999999999999994E-37</v>
          </cell>
          <cell r="S13">
            <v>9.9999999999999994E-37</v>
          </cell>
          <cell r="T13">
            <v>0</v>
          </cell>
          <cell r="V13">
            <v>9.9999999999999994E-37</v>
          </cell>
          <cell r="W13">
            <v>9.9999999999999994E-37</v>
          </cell>
          <cell r="X13">
            <v>9.9999999999999994E-37</v>
          </cell>
          <cell r="Y13">
            <v>0</v>
          </cell>
          <cell r="AA13">
            <v>9.9999999999999994E-37</v>
          </cell>
          <cell r="AB13">
            <v>9.9999999999999994E-37</v>
          </cell>
          <cell r="AC13">
            <v>9.9999999999999994E-37</v>
          </cell>
          <cell r="AD13">
            <v>0</v>
          </cell>
        </row>
        <row r="14">
          <cell r="Q14">
            <v>9.9999999999999994E-37</v>
          </cell>
          <cell r="R14">
            <v>9.9999999999999994E-37</v>
          </cell>
          <cell r="S14">
            <v>9.9999999999999994E-37</v>
          </cell>
          <cell r="T14">
            <v>6.89</v>
          </cell>
          <cell r="V14">
            <v>9.9999999999999994E-37</v>
          </cell>
          <cell r="W14">
            <v>9.9999999999999994E-37</v>
          </cell>
          <cell r="X14">
            <v>9.9999999999999994E-37</v>
          </cell>
          <cell r="Y14">
            <v>6.89</v>
          </cell>
          <cell r="AA14">
            <v>9.9999999999999994E-37</v>
          </cell>
          <cell r="AB14">
            <v>9.9999999999999994E-37</v>
          </cell>
          <cell r="AC14">
            <v>9.9999999999999994E-37</v>
          </cell>
          <cell r="AD14">
            <v>6.8900000000000006</v>
          </cell>
        </row>
        <row r="17">
          <cell r="Q17">
            <v>9.9999999999999994E-12</v>
          </cell>
          <cell r="R17">
            <v>1E-10</v>
          </cell>
          <cell r="S17">
            <v>12.64</v>
          </cell>
          <cell r="T17">
            <v>0</v>
          </cell>
          <cell r="V17">
            <v>9.9999999999999994E-12</v>
          </cell>
          <cell r="W17">
            <v>1E-10</v>
          </cell>
          <cell r="X17">
            <v>12.64</v>
          </cell>
          <cell r="Y17">
            <v>0</v>
          </cell>
          <cell r="AA17">
            <v>9.9999999999999994E-12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8.1950000000000003</v>
          </cell>
          <cell r="X20">
            <v>0</v>
          </cell>
          <cell r="Y20">
            <v>1E-14</v>
          </cell>
          <cell r="AC20">
            <v>0</v>
          </cell>
          <cell r="AD20">
            <v>1E-14</v>
          </cell>
        </row>
        <row r="22">
          <cell r="Q22">
            <v>1E-27</v>
          </cell>
          <cell r="R22">
            <v>9.9999999999999991E-22</v>
          </cell>
          <cell r="S22">
            <v>5.9249999999999998</v>
          </cell>
          <cell r="T22">
            <v>6.88</v>
          </cell>
          <cell r="V22">
            <v>1E-27</v>
          </cell>
          <cell r="W22">
            <v>9.9999999999999991E-22</v>
          </cell>
          <cell r="X22">
            <v>5.16</v>
          </cell>
          <cell r="Y22">
            <v>6.87</v>
          </cell>
          <cell r="AA22">
            <v>1E-27</v>
          </cell>
          <cell r="AB22">
            <v>9.9999999999999991E-22</v>
          </cell>
          <cell r="AC22">
            <v>5.41</v>
          </cell>
          <cell r="AD22">
            <v>6.8800000000000008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6.8800000000000008</v>
          </cell>
          <cell r="K48">
            <v>1E-27</v>
          </cell>
          <cell r="L48">
            <v>1E-26</v>
          </cell>
          <cell r="M48">
            <v>0.61757990867579915</v>
          </cell>
          <cell r="N48">
            <v>0.78538812785388135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276.39999999999998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157.58000000000001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298.10000000000002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8"/>
      <sheetData sheetId="9"/>
      <sheetData sheetId="10"/>
      <sheetData sheetId="11">
        <row r="6">
          <cell r="H6">
            <v>166.27112380800003</v>
          </cell>
          <cell r="I6">
            <v>587.99</v>
          </cell>
          <cell r="J6">
            <v>166.27112380800003</v>
          </cell>
        </row>
        <row r="8">
          <cell r="H8">
            <v>44.56066118054401</v>
          </cell>
          <cell r="I8">
            <v>157.58000000000001</v>
          </cell>
          <cell r="J8">
            <v>44.56066118054401</v>
          </cell>
        </row>
        <row r="14">
          <cell r="H14">
            <v>41.94</v>
          </cell>
          <cell r="I14">
            <v>116.36</v>
          </cell>
          <cell r="J14">
            <v>41.94</v>
          </cell>
        </row>
        <row r="17">
          <cell r="H17">
            <v>313.14</v>
          </cell>
          <cell r="I17">
            <v>1383.94</v>
          </cell>
          <cell r="J17">
            <v>313.14</v>
          </cell>
        </row>
        <row r="19">
          <cell r="H19">
            <v>150.06</v>
          </cell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H32">
            <v>148.04</v>
          </cell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95.584699999999998</v>
          </cell>
          <cell r="I60">
            <v>84.91</v>
          </cell>
          <cell r="J60">
            <v>159.11000000000001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85.362499999999997</v>
          </cell>
          <cell r="I64">
            <v>71.95</v>
          </cell>
          <cell r="J64">
            <v>146.15</v>
          </cell>
        </row>
        <row r="65">
          <cell r="H65">
            <v>10.222200000000001</v>
          </cell>
          <cell r="I65">
            <v>12.96</v>
          </cell>
          <cell r="J65">
            <v>12.96</v>
          </cell>
        </row>
      </sheetData>
      <sheetData sheetId="12"/>
      <sheetData sheetId="13"/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132.72999999999999</v>
          </cell>
          <cell r="I56">
            <v>49.029760000000003</v>
          </cell>
        </row>
        <row r="57">
          <cell r="G57">
            <v>6.11</v>
          </cell>
          <cell r="H57">
            <v>23.91</v>
          </cell>
          <cell r="I57">
            <v>4.0902399999999997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CHSHEET"/>
      <sheetName val="Расчёт расходов"/>
      <sheetName val="modBasicRanges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</sheetNames>
    <sheetDataSet>
      <sheetData sheetId="0">
        <row r="3">
          <cell r="B3" t="str">
            <v>Версия 5.1.7</v>
          </cell>
        </row>
      </sheetData>
      <sheetData sheetId="1"/>
      <sheetData sheetId="2"/>
      <sheetData sheetId="3"/>
      <sheetData sheetId="4"/>
      <sheetData sheetId="5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по RAB (2012-2017)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/>
      <sheetData sheetId="1"/>
      <sheetData sheetId="2"/>
      <sheetData sheetId="3">
        <row r="7">
          <cell r="F7" t="str">
            <v>Краснодарский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21"/>
  <sheetViews>
    <sheetView tabSelected="1" zoomScaleNormal="100" workbookViewId="0">
      <selection activeCell="F9" sqref="F9"/>
    </sheetView>
  </sheetViews>
  <sheetFormatPr defaultColWidth="8.85546875" defaultRowHeight="15.75" x14ac:dyDescent="0.25"/>
  <cols>
    <col min="1" max="1" width="4.42578125" style="1" customWidth="1"/>
    <col min="2" max="2" width="10.42578125" style="1" customWidth="1"/>
    <col min="3" max="4" width="15.42578125" style="1" customWidth="1"/>
    <col min="5" max="6" width="20.140625" style="1" customWidth="1"/>
    <col min="7" max="7" width="10" style="1" customWidth="1"/>
    <col min="8" max="8" width="16.5703125" style="1" customWidth="1"/>
    <col min="9" max="9" width="16.28515625" style="1" customWidth="1"/>
    <col min="10" max="12" width="8.85546875" style="1"/>
    <col min="13" max="13" width="9" style="1" customWidth="1"/>
    <col min="14" max="16384" width="8.85546875" style="1"/>
  </cols>
  <sheetData>
    <row r="2" spans="1:13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3" ht="16.5" thickBot="1" x14ac:dyDescent="0.3"/>
    <row r="4" spans="1:13" s="6" customFormat="1" ht="51.6" customHeight="1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30" t="s">
        <v>9</v>
      </c>
      <c r="J4" s="31"/>
      <c r="K4" s="31"/>
    </row>
    <row r="5" spans="1:13" s="15" customFormat="1" ht="30.75" customHeight="1" x14ac:dyDescent="0.25">
      <c r="A5" s="7">
        <v>1</v>
      </c>
      <c r="B5" s="7" t="s">
        <v>10</v>
      </c>
      <c r="C5" s="8" t="s">
        <v>11</v>
      </c>
      <c r="D5" s="9">
        <v>43131</v>
      </c>
      <c r="E5" s="10" t="s">
        <v>12</v>
      </c>
      <c r="F5" s="11">
        <v>111635</v>
      </c>
      <c r="G5" s="12">
        <f>H5/F5</f>
        <v>2.7605500067183231</v>
      </c>
      <c r="H5" s="13">
        <v>308174</v>
      </c>
      <c r="I5" s="14"/>
    </row>
    <row r="6" spans="1:13" s="15" customFormat="1" ht="30.75" customHeight="1" x14ac:dyDescent="0.25">
      <c r="A6" s="7">
        <v>2</v>
      </c>
      <c r="B6" s="7" t="s">
        <v>13</v>
      </c>
      <c r="C6" s="8" t="s">
        <v>11</v>
      </c>
      <c r="D6" s="16">
        <v>43159</v>
      </c>
      <c r="E6" s="17" t="s">
        <v>14</v>
      </c>
      <c r="F6" s="11">
        <v>105491</v>
      </c>
      <c r="G6" s="12">
        <f t="shared" ref="G6:G16" si="0">H6/F6</f>
        <v>2.965399986728726</v>
      </c>
      <c r="H6" s="13">
        <v>312823.01</v>
      </c>
      <c r="I6" s="14"/>
      <c r="J6" s="18"/>
    </row>
    <row r="7" spans="1:13" s="15" customFormat="1" ht="30.75" customHeight="1" x14ac:dyDescent="0.25">
      <c r="A7" s="7">
        <v>3</v>
      </c>
      <c r="B7" s="7" t="s">
        <v>15</v>
      </c>
      <c r="C7" s="8" t="s">
        <v>11</v>
      </c>
      <c r="D7" s="9">
        <v>43190</v>
      </c>
      <c r="E7" s="17" t="s">
        <v>16</v>
      </c>
      <c r="F7" s="11">
        <v>154624</v>
      </c>
      <c r="G7" s="12">
        <f t="shared" si="0"/>
        <v>2.6706299798220199</v>
      </c>
      <c r="H7" s="13">
        <v>412943.49</v>
      </c>
      <c r="I7" s="14"/>
    </row>
    <row r="8" spans="1:13" s="15" customFormat="1" ht="30.75" customHeight="1" x14ac:dyDescent="0.25">
      <c r="A8" s="7">
        <v>4</v>
      </c>
      <c r="B8" s="7" t="s">
        <v>17</v>
      </c>
      <c r="C8" s="8" t="s">
        <v>11</v>
      </c>
      <c r="D8" s="16">
        <v>43220</v>
      </c>
      <c r="E8" s="17" t="s">
        <v>18</v>
      </c>
      <c r="F8" s="11">
        <v>71737</v>
      </c>
      <c r="G8" s="12">
        <f t="shared" si="0"/>
        <v>2.9128900009757865</v>
      </c>
      <c r="H8" s="13">
        <v>208961.99</v>
      </c>
      <c r="I8" s="14"/>
    </row>
    <row r="9" spans="1:13" s="15" customFormat="1" ht="30.75" customHeight="1" x14ac:dyDescent="0.25">
      <c r="A9" s="7">
        <v>5</v>
      </c>
      <c r="B9" s="7" t="s">
        <v>19</v>
      </c>
      <c r="C9" s="8" t="s">
        <v>11</v>
      </c>
      <c r="D9" s="9">
        <v>43251</v>
      </c>
      <c r="E9" s="17" t="s">
        <v>20</v>
      </c>
      <c r="F9" s="11">
        <v>107292</v>
      </c>
      <c r="G9" s="12">
        <f t="shared" si="0"/>
        <v>2.6362399806136527</v>
      </c>
      <c r="H9" s="13">
        <v>282847.46000000002</v>
      </c>
      <c r="I9" s="14"/>
    </row>
    <row r="10" spans="1:13" s="15" customFormat="1" ht="30.75" customHeight="1" x14ac:dyDescent="0.25">
      <c r="A10" s="7">
        <v>6</v>
      </c>
      <c r="B10" s="7" t="s">
        <v>21</v>
      </c>
      <c r="C10" s="8" t="s">
        <v>11</v>
      </c>
      <c r="D10" s="16">
        <v>43281</v>
      </c>
      <c r="E10" s="17" t="s">
        <v>22</v>
      </c>
      <c r="F10" s="11">
        <v>119198</v>
      </c>
      <c r="G10" s="12">
        <f t="shared" si="0"/>
        <v>2.6597208845786002</v>
      </c>
      <c r="H10" s="13">
        <v>317033.40999999997</v>
      </c>
      <c r="I10" s="14"/>
    </row>
    <row r="11" spans="1:13" s="15" customFormat="1" ht="30.75" customHeight="1" x14ac:dyDescent="0.25">
      <c r="A11" s="7">
        <v>7</v>
      </c>
      <c r="B11" s="7" t="s">
        <v>23</v>
      </c>
      <c r="C11" s="8" t="s">
        <v>11</v>
      </c>
      <c r="D11" s="9">
        <v>43312</v>
      </c>
      <c r="E11" s="17" t="s">
        <v>24</v>
      </c>
      <c r="F11" s="11">
        <v>209270</v>
      </c>
      <c r="G11" s="12">
        <f t="shared" si="0"/>
        <v>3.0420099870980075</v>
      </c>
      <c r="H11" s="13">
        <v>636601.43000000005</v>
      </c>
      <c r="I11" s="14"/>
      <c r="M11" s="19"/>
    </row>
    <row r="12" spans="1:13" s="15" customFormat="1" ht="30.75" customHeight="1" x14ac:dyDescent="0.25">
      <c r="A12" s="7">
        <v>8</v>
      </c>
      <c r="B12" s="7" t="s">
        <v>25</v>
      </c>
      <c r="C12" s="8" t="s">
        <v>11</v>
      </c>
      <c r="D12" s="16">
        <v>43343</v>
      </c>
      <c r="E12" s="17" t="s">
        <v>26</v>
      </c>
      <c r="F12" s="11">
        <v>89411</v>
      </c>
      <c r="G12" s="12">
        <f t="shared" si="0"/>
        <v>3.1145299795327195</v>
      </c>
      <c r="H12" s="13">
        <v>278473.24</v>
      </c>
      <c r="I12" s="14"/>
    </row>
    <row r="13" spans="1:13" s="15" customFormat="1" ht="30.75" customHeight="1" x14ac:dyDescent="0.25">
      <c r="A13" s="7">
        <v>9</v>
      </c>
      <c r="B13" s="7" t="s">
        <v>27</v>
      </c>
      <c r="C13" s="8" t="s">
        <v>11</v>
      </c>
      <c r="D13" s="9">
        <v>43373</v>
      </c>
      <c r="E13" s="17" t="s">
        <v>28</v>
      </c>
      <c r="F13" s="11">
        <v>14427</v>
      </c>
      <c r="G13" s="12">
        <f t="shared" si="0"/>
        <v>3.3231101407083941</v>
      </c>
      <c r="H13" s="13">
        <v>47942.51</v>
      </c>
      <c r="I13" s="14"/>
    </row>
    <row r="14" spans="1:13" s="15" customFormat="1" ht="30.75" customHeight="1" x14ac:dyDescent="0.25">
      <c r="A14" s="7">
        <v>10</v>
      </c>
      <c r="B14" s="7" t="s">
        <v>29</v>
      </c>
      <c r="C14" s="8" t="s">
        <v>11</v>
      </c>
      <c r="D14" s="16">
        <v>43404</v>
      </c>
      <c r="E14" s="17" t="s">
        <v>30</v>
      </c>
      <c r="F14" s="11">
        <v>97269</v>
      </c>
      <c r="G14" s="12">
        <f t="shared" si="0"/>
        <v>3.2114599718306964</v>
      </c>
      <c r="H14" s="13">
        <v>312375.5</v>
      </c>
      <c r="I14" s="14"/>
    </row>
    <row r="15" spans="1:13" s="15" customFormat="1" ht="30.75" customHeight="1" x14ac:dyDescent="0.25">
      <c r="A15" s="7">
        <v>11</v>
      </c>
      <c r="B15" s="7" t="s">
        <v>31</v>
      </c>
      <c r="C15" s="8" t="s">
        <v>11</v>
      </c>
      <c r="D15" s="9">
        <v>43434</v>
      </c>
      <c r="E15" s="17" t="s">
        <v>32</v>
      </c>
      <c r="F15" s="20">
        <v>106538</v>
      </c>
      <c r="G15" s="12">
        <f t="shared" si="0"/>
        <v>3.141650021588541</v>
      </c>
      <c r="H15" s="13">
        <v>334705.11</v>
      </c>
      <c r="I15" s="14"/>
    </row>
    <row r="16" spans="1:13" s="15" customFormat="1" ht="30.75" customHeight="1" x14ac:dyDescent="0.25">
      <c r="A16" s="7">
        <v>12</v>
      </c>
      <c r="B16" s="7" t="s">
        <v>33</v>
      </c>
      <c r="C16" s="8" t="s">
        <v>11</v>
      </c>
      <c r="D16" s="16">
        <v>43465</v>
      </c>
      <c r="E16" s="21" t="s">
        <v>34</v>
      </c>
      <c r="F16" s="20">
        <v>83427</v>
      </c>
      <c r="G16" s="12">
        <f t="shared" si="0"/>
        <v>2.9904600429117671</v>
      </c>
      <c r="H16" s="13">
        <v>249485.11</v>
      </c>
      <c r="I16" s="14"/>
    </row>
    <row r="17" spans="1:9" s="25" customFormat="1" ht="15" x14ac:dyDescent="0.25">
      <c r="A17" s="32" t="s">
        <v>35</v>
      </c>
      <c r="B17" s="32"/>
      <c r="C17" s="32"/>
      <c r="D17" s="32"/>
      <c r="E17" s="32"/>
      <c r="F17" s="22">
        <f>SUM(F5:F16)</f>
        <v>1270319</v>
      </c>
      <c r="G17" s="23">
        <f>H17/F17</f>
        <v>2.91451695204118</v>
      </c>
      <c r="H17" s="24">
        <f>SUM(H5:H16)</f>
        <v>3702366.26</v>
      </c>
      <c r="I17" s="14"/>
    </row>
    <row r="18" spans="1:9" x14ac:dyDescent="0.25">
      <c r="H18" s="26"/>
    </row>
    <row r="19" spans="1:9" ht="18.75" x14ac:dyDescent="0.3">
      <c r="B19" s="27" t="s">
        <v>36</v>
      </c>
      <c r="C19" s="27"/>
      <c r="D19" s="27"/>
      <c r="E19" s="28"/>
      <c r="F19" s="27" t="s">
        <v>37</v>
      </c>
    </row>
    <row r="20" spans="1:9" ht="18.75" x14ac:dyDescent="0.3">
      <c r="B20" s="27"/>
      <c r="C20" s="27"/>
      <c r="D20" s="27"/>
      <c r="E20" s="28"/>
      <c r="F20" s="27"/>
    </row>
    <row r="21" spans="1:9" ht="18.75" x14ac:dyDescent="0.3">
      <c r="B21" s="27" t="s">
        <v>38</v>
      </c>
      <c r="C21" s="27"/>
      <c r="D21" s="27"/>
      <c r="E21" s="28"/>
      <c r="F21" s="27" t="s">
        <v>39</v>
      </c>
    </row>
  </sheetData>
  <mergeCells count="3">
    <mergeCell ref="A2:H2"/>
    <mergeCell ref="I4:K4"/>
    <mergeCell ref="A17:E17"/>
  </mergeCells>
  <pageMargins left="0.70866141732283472" right="0.31496062992125984" top="0.74803149606299213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 18</vt:lpstr>
      <vt:lpstr>'Потери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Гизикова</dc:creator>
  <cp:lastModifiedBy>Анна Гизикова</cp:lastModifiedBy>
  <dcterms:created xsi:type="dcterms:W3CDTF">2020-01-31T10:06:07Z</dcterms:created>
  <dcterms:modified xsi:type="dcterms:W3CDTF">2020-01-31T10:16:45Z</dcterms:modified>
</cp:coreProperties>
</file>